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<sst xmlns="http://schemas.openxmlformats.org/spreadsheetml/2006/main" count="59" uniqueCount="59">
  <si>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</si>
  <si>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IUS055</t>
  </si>
  <si>
    <t xml:space="preserve">Ud</t>
  </si>
  <si>
    <t xml:space="preserve">Pozo de registro prefabricado de hormigón armado.</t>
  </si>
  <si>
    <r>
      <rPr>
        <b/>
        <sz val="7.80"/>
        <color rgb="FF000000"/>
        <rFont val="A"/>
        <family val="2"/>
      </rPr>
      <t xml:space="preserve">Pozo de registro de elementos prefabricados de hormigón armado, "BORTUBO", de 1,2 m de diámetro interior y 3 m de altura útil interior, sobre solera de 25 cm de espesor de hormigón armado HA-30/B/20/IIb+Qb ligeramente armada con malla electrosoldada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cierre de tapa circular y marco de fundición clase B-125 según UNE-EN 124, instalado en aceras, zonas peatonales o aparcamientos comunitarios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</si>
  <si>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</si>
  <si>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</si>
  <si>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</si>
  <si>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</si>
  <si>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</si>
  <si>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</si>
  <si>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mt10haf010pnc</t>
  </si>
  <si>
    <t xml:space="preserve">m³</t>
  </si>
  <si>
    <t xml:space="preserve">Hormigón HA-30/B/20/IIb+Qb, fabricado en central, con cemento SR.</t>
  </si>
  <si>
    <t xml:space="preserve">mt07ame010n</t>
  </si>
  <si>
    <t xml:space="preserve">m²</t>
  </si>
  <si>
    <t xml:space="preserve">Malla electrosoldada ME 20x20 Ø 8-8 B 500 T 6x2,20 UNE-EN 10080.</t>
  </si>
  <si>
    <t xml:space="preserve">mt10hmf010kn</t>
  </si>
  <si>
    <t xml:space="preserve">m³</t>
  </si>
  <si>
    <t xml:space="preserve">Hormigón HM-30/B/20/I+Qb, fabricado en central, con cemento SR.</t>
  </si>
  <si>
    <t xml:space="preserve">mt46phb010vv</t>
  </si>
  <si>
    <t xml:space="preserve">Ud</t>
  </si>
  <si>
    <t xml:space="preserve">Base prefabricada de hormigón armado para formación de pozo de registro, de 120 cm de diámetro nominal (interior), 70 cm de altura útil y 16 cm de espesor, clase N (Normal), carga de rotura 90 kN/m², "BORTUBO", de 1767 kg, con junta de caucho EPDM, de deslizamiento y compresión, para unión con otros módulos, para conexión con colector de hasta 300 mm de diámetro, resistencia a compresión mayor de 30 N/mm², según UNE-EN 1917.</t>
  </si>
  <si>
    <t xml:space="preserve">mt46phb100f</t>
  </si>
  <si>
    <t xml:space="preserve">Ud</t>
  </si>
  <si>
    <t xml:space="preserve">Ejecución de taladro de 460 mm de diámetro, "BORTUBO", para conexión de colector de hormigón de 300 mm de diámetro nominal (interior) a base prefabricada de hormigón para formación de pozo de registro.</t>
  </si>
  <si>
    <t xml:space="preserve">mt46phb110f</t>
  </si>
  <si>
    <t xml:space="preserve">Ud</t>
  </si>
  <si>
    <t xml:space="preserve">Junta de caucho EPDM, de deslizamiento y compresión, tipo arpón, "BORTUBO", para conexión de colector de 300 mm de diámetro nominal (interior) a base prefabricada de hormigón para formación de pozo de registro, según UNE-EN 681-1.</t>
  </si>
  <si>
    <t xml:space="preserve">mt46phb020ll</t>
  </si>
  <si>
    <t xml:space="preserve">Ud</t>
  </si>
  <si>
    <t xml:space="preserve">Anillo prefabricado de hormigón armado para formación de pozo de registro, de 120 cm de diámetro nominal (interior), 100 cm de altura útil y 16 cm de espesor, clase N (Normal), carga de rotura 90 kN/m², "BORTUBO", de 1600 kg, con junta de caucho EPDM, de deslizamiento y compresión, para unión con otros módulos, resistencia a compresión mayor de 30 N/mm², según UNE-EN 1917.</t>
  </si>
  <si>
    <t xml:space="preserve">mt46phb030yy</t>
  </si>
  <si>
    <t xml:space="preserve">Ud</t>
  </si>
  <si>
    <t xml:space="preserve">Cono asimétrico prefabricado de hormigón armado para formación de pozo de registro, de 120 a 60 cm de diámetro nominal (interior), 120 cm de altura útil y 16 cm de espesor, clase N (Normal), carga de rotura 90 kN/m², "BORTUBO", de 1960 kg, con junta de caucho EPDM, de deslizamiento y compresión, para unión con otros módulos, según UNE-EN 1917.</t>
  </si>
  <si>
    <t xml:space="preserve">mt46phb040f</t>
  </si>
  <si>
    <t xml:space="preserve">Ud</t>
  </si>
  <si>
    <t xml:space="preserve">Módulo de ajuste prefabricado de hormigón, de 60 cm de diámetro nominal (interior), 10 cm de altura útil y 10 cm de espesor, "BORTUBO", de 68,7 kg, con junta de caucho EPDM, de deslizamiento y compresión, para unión con otros módulos, según UNE-EN 1917.</t>
  </si>
  <si>
    <t xml:space="preserve">mt46phm050</t>
  </si>
  <si>
    <t xml:space="preserve">Ud</t>
  </si>
  <si>
    <t xml:space="preserve">Pate de polipropileno conformado en U, para pozo, de 330x160 mm, sección transversal de D=25 mm, según UNE-EN 1917.</t>
  </si>
  <si>
    <t xml:space="preserve">mt46tpr010a</t>
  </si>
  <si>
    <t xml:space="preserve">Ud</t>
  </si>
  <si>
    <t xml:space="preserve">Tapa circular y marco de fundición dúctil de 660 mm de diámetro exterior y 40 mm de altura, paso libre de 550 mm, para pozo, clase B-125 según UNE-EN 124. Tapa revestida con pintura bituminosa y marco sin cierre ni junta.</t>
  </si>
  <si>
    <t xml:space="preserve">mq04cag010a</t>
  </si>
  <si>
    <t xml:space="preserve">h</t>
  </si>
  <si>
    <t xml:space="preserve">Camión con grúa de hasta 6 t.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</si>
  <si>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</si>
  <si>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</si>
  <si>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</si>
  <si>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</si>
  <si>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</si>
  <si>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</si>
  <si>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</si>
  <si>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</si>
  <si>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</si>
  <si>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</si>
  <si>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49,19€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</si>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</sst>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4.81" customWidth="1"/>
    <col min="4" max="4" width="21.71" customWidth="1"/>
    <col min="5" max="5" width="29.00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0.283000</v>
      </c>
      <c r="H8" s="14"/>
      <c r="I8" s="16">
        <v>107.660000</v>
      </c>
      <c r="J8" s="16"/>
      <c r="K8" s="16">
        <f ca="1">ROUND(INDIRECT(ADDRESS(ROW()+(0), COLUMN()+(-4), 1))*INDIRECT(ADDRESS(ROW()+(0), COLUMN()+(-2), 1)), 2)</f>
        <v>30.470000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3.768000</v>
      </c>
      <c r="H9" s="19"/>
      <c r="I9" s="20">
        <v>3.250000</v>
      </c>
      <c r="J9" s="20"/>
      <c r="K9" s="20">
        <f ca="1">ROUND(INDIRECT(ADDRESS(ROW()+(0), COLUMN()+(-4), 1))*INDIRECT(ADDRESS(ROW()+(0), COLUMN()+(-2), 1)), 2)</f>
        <v>12.250000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0.249000</v>
      </c>
      <c r="H10" s="19"/>
      <c r="I10" s="20">
        <v>102.800000</v>
      </c>
      <c r="J10" s="20"/>
      <c r="K10" s="20">
        <f ca="1">ROUND(INDIRECT(ADDRESS(ROW()+(0), COLUMN()+(-4), 1))*INDIRECT(ADDRESS(ROW()+(0), COLUMN()+(-2), 1)), 2)</f>
        <v>25.600000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154.480000</v>
      </c>
      <c r="J11" s="20"/>
      <c r="K11" s="20">
        <f ca="1">ROUND(INDIRECT(ADDRESS(ROW()+(0), COLUMN()+(-4), 1))*INDIRECT(ADDRESS(ROW()+(0), COLUMN()+(-2), 1)), 2)</f>
        <v>154.480000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2.000000</v>
      </c>
      <c r="H12" s="19"/>
      <c r="I12" s="20">
        <v>28.660000</v>
      </c>
      <c r="J12" s="20"/>
      <c r="K12" s="20">
        <f ca="1">ROUND(INDIRECT(ADDRESS(ROW()+(0), COLUMN()+(-4), 1))*INDIRECT(ADDRESS(ROW()+(0), COLUMN()+(-2), 1)), 2)</f>
        <v>57.320000</v>
      </c>
    </row>
    <row r="13" spans="1:11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2.000000</v>
      </c>
      <c r="H13" s="19"/>
      <c r="I13" s="20">
        <v>16.150000</v>
      </c>
      <c r="J13" s="20"/>
      <c r="K13" s="20">
        <f ca="1">ROUND(INDIRECT(ADDRESS(ROW()+(0), COLUMN()+(-4), 1))*INDIRECT(ADDRESS(ROW()+(0), COLUMN()+(-2), 1)), 2)</f>
        <v>32.300000</v>
      </c>
    </row>
    <row r="14" spans="1:11" ht="60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152.620000</v>
      </c>
      <c r="J14" s="20"/>
      <c r="K14" s="20">
        <f ca="1">ROUND(INDIRECT(ADDRESS(ROW()+(0), COLUMN()+(-4), 1))*INDIRECT(ADDRESS(ROW()+(0), COLUMN()+(-2), 1)), 2)</f>
        <v>152.620000</v>
      </c>
    </row>
    <row r="15" spans="1:11" ht="50.4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1.000000</v>
      </c>
      <c r="H15" s="19"/>
      <c r="I15" s="20">
        <v>210.290000</v>
      </c>
      <c r="J15" s="20"/>
      <c r="K15" s="20">
        <f ca="1">ROUND(INDIRECT(ADDRESS(ROW()+(0), COLUMN()+(-4), 1))*INDIRECT(ADDRESS(ROW()+(0), COLUMN()+(-2), 1)), 2)</f>
        <v>210.290000</v>
      </c>
    </row>
    <row r="16" spans="1:11" ht="40.8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1.000000</v>
      </c>
      <c r="H16" s="19"/>
      <c r="I16" s="20">
        <v>25.320000</v>
      </c>
      <c r="J16" s="20"/>
      <c r="K16" s="20">
        <f ca="1">ROUND(INDIRECT(ADDRESS(ROW()+(0), COLUMN()+(-4), 1))*INDIRECT(ADDRESS(ROW()+(0), COLUMN()+(-2), 1)), 2)</f>
        <v>25.320000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9.000000</v>
      </c>
      <c r="H17" s="19"/>
      <c r="I17" s="20">
        <v>4.660000</v>
      </c>
      <c r="J17" s="20"/>
      <c r="K17" s="20">
        <f ca="1">ROUND(INDIRECT(ADDRESS(ROW()+(0), COLUMN()+(-4), 1))*INDIRECT(ADDRESS(ROW()+(0), COLUMN()+(-2), 1)), 2)</f>
        <v>41.940000</v>
      </c>
    </row>
    <row r="18" spans="1:11" ht="31.2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1.000000</v>
      </c>
      <c r="H18" s="19"/>
      <c r="I18" s="20">
        <v>47.090000</v>
      </c>
      <c r="J18" s="20"/>
      <c r="K18" s="20">
        <f ca="1">ROUND(INDIRECT(ADDRESS(ROW()+(0), COLUMN()+(-4), 1))*INDIRECT(ADDRESS(ROW()+(0), COLUMN()+(-2), 1)), 2)</f>
        <v>47.090000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0.646000</v>
      </c>
      <c r="H19" s="19"/>
      <c r="I19" s="20">
        <v>50.010000</v>
      </c>
      <c r="J19" s="20"/>
      <c r="K19" s="20">
        <f ca="1">ROUND(INDIRECT(ADDRESS(ROW()+(0), COLUMN()+(-4), 1))*INDIRECT(ADDRESS(ROW()+(0), COLUMN()+(-2), 1)), 2)</f>
        <v>32.310000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4.523000</v>
      </c>
      <c r="H20" s="19"/>
      <c r="I20" s="20">
        <v>17.240000</v>
      </c>
      <c r="J20" s="20"/>
      <c r="K20" s="20">
        <f ca="1">ROUND(INDIRECT(ADDRESS(ROW()+(0), COLUMN()+(-4), 1))*INDIRECT(ADDRESS(ROW()+(0), COLUMN()+(-2), 1)), 2)</f>
        <v>77.980000</v>
      </c>
    </row>
    <row r="21" spans="1:11" ht="12.00" thickBot="1" customHeight="1">
      <c r="A21" s="17" t="s">
        <v>50</v>
      </c>
      <c r="B21" s="21" t="s">
        <v>51</v>
      </c>
      <c r="C21" s="22" t="s">
        <v>52</v>
      </c>
      <c r="D21" s="22"/>
      <c r="E21" s="22"/>
      <c r="F21" s="22"/>
      <c r="G21" s="23">
        <v>2.262000</v>
      </c>
      <c r="H21" s="23"/>
      <c r="I21" s="24">
        <v>16.130000</v>
      </c>
      <c r="J21" s="24"/>
      <c r="K21" s="24">
        <f ca="1">ROUND(INDIRECT(ADDRESS(ROW()+(0), COLUMN()+(-4), 1))*INDIRECT(ADDRESS(ROW()+(0), COLUMN()+(-2), 1)), 2)</f>
        <v>36.490000</v>
      </c>
    </row>
    <row r="22" spans="1:11" ht="12.00" thickBot="1" customHeight="1">
      <c r="A22" s="17"/>
      <c r="B22" s="12" t="s">
        <v>53</v>
      </c>
      <c r="C22" s="10" t="s">
        <v>54</v>
      </c>
      <c r="D22" s="10"/>
      <c r="E22" s="10"/>
      <c r="F22" s="10"/>
      <c r="G22" s="14">
        <v>2.000000</v>
      </c>
      <c r="H22" s="14"/>
      <c r="I22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936.460000</v>
      </c>
      <c r="J22" s="16"/>
      <c r="K22" s="16">
        <f ca="1">ROUND(INDIRECT(ADDRESS(ROW()+(0), COLUMN()+(-4), 1))*INDIRECT(ADDRESS(ROW()+(0), COLUMN()+(-2), 1))/100, 2)</f>
        <v>18.730000</v>
      </c>
    </row>
    <row r="23" spans="1:11" ht="12.00" thickBot="1" customHeight="1">
      <c r="A23" s="22"/>
      <c r="B23" s="21" t="s">
        <v>55</v>
      </c>
      <c r="C23" s="22" t="s">
        <v>56</v>
      </c>
      <c r="D23" s="22"/>
      <c r="E23" s="22"/>
      <c r="F23" s="22"/>
      <c r="G23" s="23">
        <v>3.000000</v>
      </c>
      <c r="H23" s="23"/>
      <c r="I23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955.190000</v>
      </c>
      <c r="J23" s="24"/>
      <c r="K23" s="24">
        <f ca="1">ROUND(INDIRECT(ADDRESS(ROW()+(0), COLUMN()+(-4), 1))*INDIRECT(ADDRESS(ROW()+(0), COLUMN()+(-2), 1))/100, 2)</f>
        <v>28.660000</v>
      </c>
    </row>
    <row r="24" spans="1:11" ht="12.00" thickBot="1" customHeight="1">
      <c r="A24" s="6" t="s">
        <v>57</v>
      </c>
      <c r="B24" s="7"/>
      <c r="C24" s="7"/>
      <c r="D24" s="7"/>
      <c r="E24" s="7"/>
      <c r="F24" s="7"/>
      <c r="G24" s="25"/>
      <c r="H24" s="25"/>
      <c r="I24" s="6" t="s">
        <v>58</v>
      </c>
      <c r="J24" s="6"/>
      <c r="K2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983.850000</v>
      </c>
    </row>
  </sheetData>
  <mergeCells count="6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A24:F24"/>
    <mergeCell ref="G24:H24"/>
    <mergeCell ref="I24:J24"/>
  </mergeCells>
  <pageMargins left="0.620079" right="0.472441" top="0.472441" bottom="0.472441" header="0.0" footer="0.0"/>
  <pageSetup paperSize="9" orientation="portrait"/>
  <rowBreaks count="0" manualBreakCount="0">
    </rowBreaks>
</worksheet>
</file>